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产业房及门面" sheetId="1" r:id="rId1"/>
    <sheet name="Sheet3" sheetId="3" r:id="rId2"/>
  </sheets>
  <definedNames>
    <definedName name="_xlnm.Print_Titles" localSheetId="0">产业房及门面!$2:$3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<sst xmlns="http://schemas.openxmlformats.org/spreadsheetml/2006/main" count="282" uniqueCount="122">
  <si>
    <t>招租标的清单</t>
  </si>
  <si>
    <t>序号</t>
  </si>
  <si>
    <t>资产名称</t>
  </si>
  <si>
    <t>招租面积（㎡）</t>
  </si>
  <si>
    <t>租期（年）
（最终以现场踏勘确认书为准）</t>
  </si>
  <si>
    <t>挂牌单价（元/㎡•月）</t>
  </si>
  <si>
    <t>租赁保证金（元）</t>
  </si>
  <si>
    <t>交易保证金</t>
  </si>
  <si>
    <t>租金支付方式</t>
  </si>
  <si>
    <t>用途限制</t>
  </si>
  <si>
    <t>是否存在担保抵押等情况</t>
  </si>
  <si>
    <t>免租期</t>
  </si>
  <si>
    <t>是否办理不动产权证及权证号</t>
  </si>
  <si>
    <t>承租方性质要求</t>
  </si>
  <si>
    <t>承租方资格条件</t>
  </si>
  <si>
    <t>备注</t>
  </si>
  <si>
    <t>汽贸城CD区负一层</t>
  </si>
  <si>
    <t>不低于一个月租金</t>
  </si>
  <si>
    <t>季度支付</t>
  </si>
  <si>
    <t>从事易燃易爆及危险化学品储存销售的除外。</t>
  </si>
  <si>
    <t>存在抵押</t>
  </si>
  <si>
    <t>按实际踏勘面积商谈免租期</t>
  </si>
  <si>
    <t>法人、自然人、其他组织</t>
  </si>
  <si>
    <t>有一定经济实力，依法设立并合法存续的法人组织或具有完全民事行为能力的自然人。</t>
  </si>
  <si>
    <t>该标的需承租方自筹资金接通用电设备，可拆分面积承租，承租面积以实际探勘为准，租金单价从第二年起在上一年基础上按3%标准递增</t>
  </si>
  <si>
    <t>汽贸城CD区一层</t>
  </si>
  <si>
    <t>汽贸城CD区二层</t>
  </si>
  <si>
    <t>洛平新城16栋二层</t>
  </si>
  <si>
    <t>1-3</t>
  </si>
  <si>
    <t>黔(2021)花溪区不动产权第0002504号</t>
  </si>
  <si>
    <t>租金单价从第二年起在上一年基础上按3%标准递增</t>
  </si>
  <si>
    <t>洛平新城1栋二层</t>
  </si>
  <si>
    <t>否</t>
  </si>
  <si>
    <t>洛平新城2栋一层</t>
  </si>
  <si>
    <t>洛平新城2栋二层</t>
  </si>
  <si>
    <t>关口寨14栋一层1-6号</t>
  </si>
  <si>
    <t>该标的可拆分面积承租，承租面积以实际探勘为准，承租方承租时需自筹资金按实际探勘面积自行隔断，租金单价从第二年起在上一年基础上按3%标准递增</t>
  </si>
  <si>
    <t>关口寨16栋一层</t>
  </si>
  <si>
    <t>关口寨17栋一层</t>
  </si>
  <si>
    <t>关口寨综合楼一层</t>
  </si>
  <si>
    <t>关口寨综合楼二层</t>
  </si>
  <si>
    <t>洛平北街6栋1-13号</t>
  </si>
  <si>
    <t>洛平北街1栋1-1-28号</t>
  </si>
  <si>
    <t>腾辉苑安置小区2-3栋</t>
  </si>
  <si>
    <t>汽贸城安置房1-3栋二层</t>
  </si>
  <si>
    <t>该标的未独立区分，承租方承租时需自筹资金按招租方红线范围图自行隔断，招租方配合其隔断工作，租金单价从第二年起在上一年基础上按3%标准递增</t>
  </si>
  <si>
    <t>汽贸城安置房4-5栋一层</t>
  </si>
  <si>
    <t>汽贸城安置房4-5栋二层</t>
  </si>
  <si>
    <t>汽贸城安置房6-7栋一层</t>
  </si>
  <si>
    <t>汽贸城安置房8栋一层</t>
  </si>
  <si>
    <t>汽贸城安置房8栋二层</t>
  </si>
  <si>
    <t>富源南路改貌农民新村安置房3栋二层</t>
  </si>
  <si>
    <t>富源南路改貌农民新村安置房4栋一层</t>
  </si>
  <si>
    <t>富源南路改貌农民新村安置房4栋二层</t>
  </si>
  <si>
    <t>富源南路改貌农民新村安置房5栋一层</t>
  </si>
  <si>
    <t>富源南路改貌农民新村安置房5栋二层</t>
  </si>
  <si>
    <t>南溪苑1栋负一层</t>
  </si>
  <si>
    <t>南溪苑4-6栋负一层商业14-商业24</t>
  </si>
  <si>
    <t>玉带湾畔31、32栋负一层、负二层商铺1-8号</t>
  </si>
  <si>
    <t>玉带湾畔31、32栋负一层商场14号</t>
  </si>
  <si>
    <t>玉带湾畔31、32栋负二层商场14号</t>
  </si>
  <si>
    <t>玉带湾畔20栋负一层、一层1-9</t>
  </si>
  <si>
    <t>玉带湾畔1、8、14栋负一层商铺1-2、库房19、库房22</t>
  </si>
  <si>
    <t>玉带溪苑1栋一层商业24号</t>
  </si>
  <si>
    <t>玉带溪苑1栋一层商业25号</t>
  </si>
  <si>
    <t>玉带溪苑1栋一层商业27-37号</t>
  </si>
  <si>
    <t>玉带溪苑5栋一层商业2-商业21</t>
  </si>
  <si>
    <t>玉带溪苑11栋一层商业1-1至商业1-14</t>
  </si>
  <si>
    <t>田园美庐1-2号楼负一层、一层商业1-2号</t>
  </si>
  <si>
    <t>田园美庐1-2号楼负一层、一层商业3-5号</t>
  </si>
  <si>
    <t>田园美庐1-2号楼负一层、一层商业6号</t>
  </si>
  <si>
    <t>田园美庐1-2号楼负一层、一层商业7号</t>
  </si>
  <si>
    <t>田园美庐1-2号楼负一层、一层商业8号</t>
  </si>
  <si>
    <t>田园美庐1-2号楼负一层、一层商业9号</t>
  </si>
  <si>
    <t>田园美庐1-2号楼负一层、一层商业10号</t>
  </si>
  <si>
    <t>田园美庐1-2号楼负一层、一层商业11号</t>
  </si>
  <si>
    <t>田园美庐1-2号楼负一层、一层商业12号</t>
  </si>
  <si>
    <t>田园美庐1-2号楼负一层、一层商业13号</t>
  </si>
  <si>
    <t>田园美庐1-2号楼负一层、一层商业14号</t>
  </si>
  <si>
    <t>田园美庐1-2号楼负一层、一层商业15号</t>
  </si>
  <si>
    <t>田园美庐1-2号楼负一层、一层商业16号</t>
  </si>
  <si>
    <t>田园美庐1-2号楼负一层、一层商业17号</t>
  </si>
  <si>
    <t>田园美庐1-2号楼负一层、一层商业18号</t>
  </si>
  <si>
    <t>田园美庐1-2号楼负一层、一层商业20号</t>
  </si>
  <si>
    <t>田园美庐1-2号楼负一层、一层商业22号</t>
  </si>
  <si>
    <t>田园美庐1-2号楼负一层、一层商业23号</t>
  </si>
  <si>
    <t>田园美庐1-2号楼负一层、一层商业24号</t>
  </si>
  <si>
    <t>田园美庐3-4号楼负一层商业1-商业11</t>
  </si>
  <si>
    <t>田园美庐3-4号楼一层商业1-商业11</t>
  </si>
  <si>
    <t>田园美庐5号楼负一层商业1-商业14</t>
  </si>
  <si>
    <t>田园美庐5号楼一层商业1-商业14</t>
  </si>
  <si>
    <t>田园美庐6号楼负一层商业2-商业9</t>
  </si>
  <si>
    <t>田园美庐6号楼负一层商业1、商业5-商业10、商业12-商业13</t>
  </si>
  <si>
    <t>花阁路8号[现花阁路2号1-7号]</t>
  </si>
  <si>
    <t>1个月</t>
  </si>
  <si>
    <t>黔(2022)花溪区不动产权第0007051号</t>
  </si>
  <si>
    <t>霞晖路(区民政局入口左侧)</t>
  </si>
  <si>
    <t>筑房权证花溪字第00397号</t>
  </si>
  <si>
    <t>明珠大道阳光花园8栋1单元1201号</t>
  </si>
  <si>
    <t>蟠龙巷44号(与溪北路交叉口处)</t>
  </si>
  <si>
    <t>花溪国用(96)字第2843号</t>
  </si>
  <si>
    <t>溪北路1号3号楼1层(建行花溪支行旁)</t>
  </si>
  <si>
    <t>花溪国用(2000)字第1308号</t>
  </si>
  <si>
    <t>溪北路1号3号楼2层(建行花溪支行旁)</t>
  </si>
  <si>
    <t>花阁路发达小区第1间</t>
  </si>
  <si>
    <t>黔（2022）花溪区不动产权第0007793号</t>
  </si>
  <si>
    <t>花阁路发达小区第2间</t>
  </si>
  <si>
    <t>花阁路发达小区第3间</t>
  </si>
  <si>
    <t>花谷路57号第3间(12-22号之间)</t>
  </si>
  <si>
    <t>花谷路57号第4间(12-23号之间)</t>
  </si>
  <si>
    <t>成荫巷6号1层11号</t>
  </si>
  <si>
    <t>黔(2023)花溪区不动产权第0018941号</t>
  </si>
  <si>
    <t>霞晖路176号(松涛苑B栋1层2号)</t>
  </si>
  <si>
    <t>筑房产证花溪字第100010039号</t>
  </si>
  <si>
    <t>清溪路627号(老牛马市)</t>
  </si>
  <si>
    <t>花溪国用（1997）字第3061号</t>
  </si>
  <si>
    <t>清溪路629号(老牛马市)</t>
  </si>
  <si>
    <t>青岩镇交通路165号第2间</t>
  </si>
  <si>
    <t>花国用（96）第2876号</t>
  </si>
  <si>
    <t>孟关村一组221号(孟关老法庭处，花溪农商行左侧)</t>
  </si>
  <si>
    <t>石板一村大门楼组86号(石板镇政府右侧)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</si>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</sst>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 wrapText="1"/>
    </xf>
    <xf numFmtId="178" fontId="10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8"/>
  <sheetViews>
    <sheetView zoomScale="90" zoomScaleNormal="90" workbookViewId="0">
      <pane xSplit="4" ySplit="3" topLeftCell="E4" activePane="bottomRight" state="frozen"/>
      <selection/>
      <selection pane="topRight"/>
      <selection pane="bottomLeft"/>
      <selection pane="bottomRight" activeCell="B91" sqref="B91"/>
    </sheetView>
  </sheetViews>
  <sheetFormatPr defaultColWidth="12.45" defaultRowHeight="29" customHeight="1"/>
  <cols>
    <col min="1" max="1" width="5.90833333333333" customWidth="1"/>
    <col min="2" max="2" width="35.625" customWidth="1"/>
    <col min="3" max="3" width="11.625" customWidth="1"/>
    <col min="4" max="4" width="10.0916666666667" customWidth="1"/>
    <col min="5" max="5" width="13" customWidth="1"/>
    <col min="6" max="7" width="11.45" customWidth="1"/>
    <col min="8" max="8" width="10.725" customWidth="1"/>
    <col min="9" max="10" width="15.875" customWidth="1"/>
    <col min="11" max="11" width="9.09166666666667" customWidth="1"/>
    <col min="12" max="12" width="14.75" style="3" customWidth="1"/>
    <col min="13" max="14" width="10.725" style="3" customWidth="1"/>
    <col min="15" max="15" width="28.625" customWidth="1"/>
    <col min="16" max="16380" width="12.45" customWidth="1"/>
  </cols>
  <sheetData>
    <row r="1" ht="37.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4"/>
    </row>
    <row r="2" s="1" customFormat="1" ht="6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6" t="s">
        <v>15</v>
      </c>
    </row>
    <row r="3" s="1" customFormat="1" ht="64.5" customHeight="1" spans="1:15">
      <c r="A3" s="6"/>
      <c r="B3" s="6"/>
      <c r="C3" s="6"/>
      <c r="D3" s="6"/>
      <c r="E3" s="6"/>
      <c r="F3" s="6"/>
      <c r="G3" s="10"/>
      <c r="H3" s="6"/>
      <c r="I3" s="6"/>
      <c r="J3" s="10"/>
      <c r="K3" s="10"/>
      <c r="L3" s="9"/>
      <c r="M3" s="9"/>
      <c r="N3" s="9"/>
      <c r="O3" s="6"/>
    </row>
    <row r="4" s="1" customFormat="1" ht="16.5" hidden="1" spans="1:15">
      <c r="A4" s="6">
        <v>1</v>
      </c>
      <c r="B4" s="6" t="s">
        <v>16</v>
      </c>
      <c r="C4" s="11"/>
      <c r="D4" s="12"/>
      <c r="E4" s="13"/>
      <c r="F4" s="8" t="s">
        <v>17</v>
      </c>
      <c r="G4" s="14">
        <f>C4*E4*12*0.2</f>
        <v>0</v>
      </c>
      <c r="H4" s="8" t="s">
        <v>18</v>
      </c>
      <c r="I4" s="8" t="s">
        <v>19</v>
      </c>
      <c r="J4" s="6" t="s">
        <v>20</v>
      </c>
      <c r="K4" s="15" t="s">
        <v>21</v>
      </c>
      <c r="L4" s="9"/>
      <c r="M4" s="16" t="s">
        <v>22</v>
      </c>
      <c r="N4" s="16" t="s">
        <v>23</v>
      </c>
      <c r="O4" s="6" t="s">
        <v>24</v>
      </c>
    </row>
    <row r="5" s="1" customFormat="1" ht="16.5" hidden="1" spans="1:15">
      <c r="A5" s="6">
        <v>2</v>
      </c>
      <c r="B5" s="6" t="s">
        <v>25</v>
      </c>
      <c r="C5" s="11"/>
      <c r="D5" s="12"/>
      <c r="E5" s="17"/>
      <c r="F5" s="15"/>
      <c r="G5" s="14">
        <f t="shared" ref="G5:G36" si="0">C5*E5*12*0.2</f>
        <v>0</v>
      </c>
      <c r="H5" s="15"/>
      <c r="I5" s="15"/>
      <c r="J5" s="6"/>
      <c r="K5" s="15"/>
      <c r="L5" s="18"/>
      <c r="M5" s="19"/>
      <c r="N5" s="19"/>
      <c r="O5" s="6"/>
    </row>
    <row r="6" s="1" customFormat="1" ht="16.5" hidden="1" spans="1:15">
      <c r="A6" s="6">
        <v>3</v>
      </c>
      <c r="B6" s="8" t="s">
        <v>26</v>
      </c>
      <c r="C6" s="11"/>
      <c r="D6" s="12"/>
      <c r="E6" s="20"/>
      <c r="F6" s="15"/>
      <c r="G6" s="14">
        <f t="shared" si="0"/>
        <v>0</v>
      </c>
      <c r="H6" s="15"/>
      <c r="I6" s="15"/>
      <c r="J6" s="6"/>
      <c r="K6" s="15"/>
      <c r="L6" s="21"/>
      <c r="M6" s="19"/>
      <c r="N6" s="19"/>
      <c r="O6" s="6"/>
    </row>
    <row r="7" s="1" customFormat="1" ht="40.5" spans="1:15">
      <c r="A7" s="6">
        <v>1</v>
      </c>
      <c r="B7" s="22" t="s">
        <v>27</v>
      </c>
      <c r="C7" s="23">
        <v>471</v>
      </c>
      <c r="D7" s="12" t="s">
        <v>28</v>
      </c>
      <c r="E7" s="24">
        <v>30</v>
      </c>
      <c r="F7" s="15"/>
      <c r="G7" s="14">
        <f t="shared" si="0"/>
        <v>33912</v>
      </c>
      <c r="H7" s="15"/>
      <c r="I7" s="15"/>
      <c r="J7" s="15"/>
      <c r="K7" s="15"/>
      <c r="L7" s="21" t="s">
        <v>29</v>
      </c>
      <c r="M7" s="19"/>
      <c r="N7" s="19"/>
      <c r="O7" s="6" t="s">
        <v>30</v>
      </c>
    </row>
    <row r="8" s="1" customFormat="1" ht="24" customHeight="1" spans="1:15">
      <c r="A8" s="6">
        <v>2</v>
      </c>
      <c r="B8" s="25" t="s">
        <v>31</v>
      </c>
      <c r="C8" s="11">
        <v>744.93</v>
      </c>
      <c r="D8" s="12" t="s">
        <v>28</v>
      </c>
      <c r="E8" s="24">
        <v>20</v>
      </c>
      <c r="F8" s="15"/>
      <c r="G8" s="14">
        <f t="shared" si="0"/>
        <v>35756.64</v>
      </c>
      <c r="H8" s="15"/>
      <c r="I8" s="15"/>
      <c r="J8" s="15"/>
      <c r="K8" s="15"/>
      <c r="L8" s="9" t="s">
        <v>32</v>
      </c>
      <c r="M8" s="19"/>
      <c r="N8" s="19"/>
      <c r="O8" s="6"/>
    </row>
    <row r="9" s="1" customFormat="1" ht="24" customHeight="1" spans="1:15">
      <c r="A9" s="6">
        <v>3</v>
      </c>
      <c r="B9" s="25" t="s">
        <v>33</v>
      </c>
      <c r="C9" s="11">
        <v>413.71</v>
      </c>
      <c r="D9" s="12" t="s">
        <v>28</v>
      </c>
      <c r="E9" s="24">
        <v>30</v>
      </c>
      <c r="F9" s="15"/>
      <c r="G9" s="14">
        <f t="shared" si="0"/>
        <v>29787.12</v>
      </c>
      <c r="H9" s="15"/>
      <c r="I9" s="15"/>
      <c r="J9" s="15"/>
      <c r="K9" s="15"/>
      <c r="L9" s="9" t="s">
        <v>32</v>
      </c>
      <c r="M9" s="19"/>
      <c r="N9" s="19"/>
      <c r="O9" s="6"/>
    </row>
    <row r="10" s="1" customFormat="1" ht="24" customHeight="1" spans="1:15">
      <c r="A10" s="6">
        <v>4</v>
      </c>
      <c r="B10" s="25" t="s">
        <v>34</v>
      </c>
      <c r="C10" s="11">
        <v>781.18</v>
      </c>
      <c r="D10" s="12" t="s">
        <v>28</v>
      </c>
      <c r="E10" s="24">
        <v>20</v>
      </c>
      <c r="F10" s="15"/>
      <c r="G10" s="14">
        <f t="shared" si="0"/>
        <v>37496.64</v>
      </c>
      <c r="H10" s="15"/>
      <c r="I10" s="15"/>
      <c r="J10" s="15"/>
      <c r="K10" s="15"/>
      <c r="L10" s="9" t="s">
        <v>32</v>
      </c>
      <c r="M10" s="19"/>
      <c r="N10" s="19"/>
      <c r="O10" s="6"/>
    </row>
    <row r="11" s="1" customFormat="1" ht="24" customHeight="1" spans="1:15">
      <c r="A11" s="6">
        <v>5</v>
      </c>
      <c r="B11" s="25" t="s">
        <v>35</v>
      </c>
      <c r="C11" s="11">
        <v>1199.1</v>
      </c>
      <c r="D11" s="12" t="s">
        <v>28</v>
      </c>
      <c r="E11" s="24">
        <v>15</v>
      </c>
      <c r="F11" s="15"/>
      <c r="G11" s="14">
        <f t="shared" si="0"/>
        <v>43167.6</v>
      </c>
      <c r="H11" s="15"/>
      <c r="I11" s="15"/>
      <c r="J11" s="15"/>
      <c r="K11" s="15"/>
      <c r="L11" s="9" t="s">
        <v>32</v>
      </c>
      <c r="M11" s="19"/>
      <c r="N11" s="19"/>
      <c r="O11" s="6" t="s">
        <v>36</v>
      </c>
    </row>
    <row r="12" s="1" customFormat="1" ht="24" customHeight="1" spans="1:15">
      <c r="A12" s="6">
        <v>6</v>
      </c>
      <c r="B12" s="25" t="s">
        <v>37</v>
      </c>
      <c r="C12" s="11">
        <v>423.67</v>
      </c>
      <c r="D12" s="12" t="s">
        <v>28</v>
      </c>
      <c r="E12" s="24">
        <v>15</v>
      </c>
      <c r="F12" s="15"/>
      <c r="G12" s="14">
        <f t="shared" si="0"/>
        <v>15252.12</v>
      </c>
      <c r="H12" s="15"/>
      <c r="I12" s="15"/>
      <c r="J12" s="15"/>
      <c r="K12" s="15"/>
      <c r="L12" s="9" t="s">
        <v>32</v>
      </c>
      <c r="M12" s="19"/>
      <c r="N12" s="19"/>
      <c r="O12" s="6"/>
    </row>
    <row r="13" s="1" customFormat="1" ht="24" customHeight="1" spans="1:15">
      <c r="A13" s="6">
        <v>7</v>
      </c>
      <c r="B13" s="25" t="s">
        <v>38</v>
      </c>
      <c r="C13" s="11">
        <v>476.72</v>
      </c>
      <c r="D13" s="12" t="s">
        <v>28</v>
      </c>
      <c r="E13" s="24">
        <v>15</v>
      </c>
      <c r="F13" s="15"/>
      <c r="G13" s="14">
        <f t="shared" si="0"/>
        <v>17161.92</v>
      </c>
      <c r="H13" s="15"/>
      <c r="I13" s="15"/>
      <c r="J13" s="15"/>
      <c r="K13" s="15"/>
      <c r="L13" s="9" t="s">
        <v>32</v>
      </c>
      <c r="M13" s="19"/>
      <c r="N13" s="19"/>
      <c r="O13" s="6"/>
    </row>
    <row r="14" s="1" customFormat="1" ht="24" customHeight="1" spans="1:15">
      <c r="A14" s="6">
        <v>8</v>
      </c>
      <c r="B14" s="25" t="s">
        <v>39</v>
      </c>
      <c r="C14" s="11">
        <v>433.7</v>
      </c>
      <c r="D14" s="12" t="s">
        <v>28</v>
      </c>
      <c r="E14" s="24">
        <v>18</v>
      </c>
      <c r="F14" s="15"/>
      <c r="G14" s="14">
        <f t="shared" si="0"/>
        <v>18735.84</v>
      </c>
      <c r="H14" s="15"/>
      <c r="I14" s="15"/>
      <c r="J14" s="15"/>
      <c r="K14" s="15"/>
      <c r="L14" s="9" t="s">
        <v>32</v>
      </c>
      <c r="M14" s="19"/>
      <c r="N14" s="19"/>
      <c r="O14" s="6"/>
    </row>
    <row r="15" s="1" customFormat="1" ht="24" customHeight="1" spans="1:15">
      <c r="A15" s="6">
        <v>9</v>
      </c>
      <c r="B15" s="25" t="s">
        <v>40</v>
      </c>
      <c r="C15" s="11">
        <v>907.02</v>
      </c>
      <c r="D15" s="12" t="s">
        <v>28</v>
      </c>
      <c r="E15" s="24">
        <v>12</v>
      </c>
      <c r="F15" s="15"/>
      <c r="G15" s="14">
        <f t="shared" si="0"/>
        <v>26122.176</v>
      </c>
      <c r="H15" s="15"/>
      <c r="I15" s="15"/>
      <c r="J15" s="15"/>
      <c r="K15" s="15"/>
      <c r="L15" s="9" t="s">
        <v>32</v>
      </c>
      <c r="M15" s="19"/>
      <c r="N15" s="19"/>
      <c r="O15" s="6"/>
    </row>
    <row r="16" s="1" customFormat="1" ht="24" customHeight="1" spans="1:15">
      <c r="A16" s="6">
        <v>10</v>
      </c>
      <c r="B16" s="25" t="s">
        <v>41</v>
      </c>
      <c r="C16" s="11">
        <v>202.36</v>
      </c>
      <c r="D16" s="12" t="s">
        <v>28</v>
      </c>
      <c r="E16" s="20">
        <v>22</v>
      </c>
      <c r="F16" s="15"/>
      <c r="G16" s="14">
        <f t="shared" si="0"/>
        <v>10684.608</v>
      </c>
      <c r="H16" s="15"/>
      <c r="I16" s="15"/>
      <c r="J16" s="15"/>
      <c r="K16" s="15"/>
      <c r="L16" s="9" t="s">
        <v>32</v>
      </c>
      <c r="M16" s="19"/>
      <c r="N16" s="19"/>
      <c r="O16" s="6" t="s">
        <v>30</v>
      </c>
    </row>
    <row r="17" s="1" customFormat="1" ht="24" customHeight="1" spans="1:15">
      <c r="A17" s="6">
        <v>11</v>
      </c>
      <c r="B17" s="26" t="s">
        <v>42</v>
      </c>
      <c r="C17" s="11">
        <v>310.37</v>
      </c>
      <c r="D17" s="12" t="s">
        <v>28</v>
      </c>
      <c r="E17" s="20">
        <v>22</v>
      </c>
      <c r="F17" s="15"/>
      <c r="G17" s="14">
        <f t="shared" si="0"/>
        <v>16387.536</v>
      </c>
      <c r="H17" s="15"/>
      <c r="I17" s="15"/>
      <c r="J17" s="15"/>
      <c r="K17" s="15"/>
      <c r="L17" s="9" t="s">
        <v>32</v>
      </c>
      <c r="M17" s="19"/>
      <c r="N17" s="19"/>
      <c r="O17" s="6"/>
    </row>
    <row r="18" s="1" customFormat="1" ht="24" customHeight="1" spans="1:15">
      <c r="A18" s="6">
        <v>12</v>
      </c>
      <c r="B18" s="25" t="s">
        <v>43</v>
      </c>
      <c r="C18" s="11">
        <v>976.6</v>
      </c>
      <c r="D18" s="12" t="s">
        <v>28</v>
      </c>
      <c r="E18" s="24">
        <v>15</v>
      </c>
      <c r="F18" s="15"/>
      <c r="G18" s="14">
        <f t="shared" si="0"/>
        <v>35157.6</v>
      </c>
      <c r="H18" s="15"/>
      <c r="I18" s="15"/>
      <c r="J18" s="15"/>
      <c r="K18" s="15"/>
      <c r="L18" s="9" t="s">
        <v>32</v>
      </c>
      <c r="M18" s="19"/>
      <c r="N18" s="19"/>
      <c r="O18" s="6" t="s">
        <v>30</v>
      </c>
    </row>
    <row r="19" s="1" customFormat="1" ht="47" customHeight="1" spans="1:15">
      <c r="A19" s="6">
        <v>13</v>
      </c>
      <c r="B19" s="25" t="s">
        <v>44</v>
      </c>
      <c r="C19" s="11">
        <v>276.3</v>
      </c>
      <c r="D19" s="12" t="s">
        <v>28</v>
      </c>
      <c r="E19" s="27">
        <v>12</v>
      </c>
      <c r="F19" s="15"/>
      <c r="G19" s="14">
        <f t="shared" si="0"/>
        <v>7957.44</v>
      </c>
      <c r="H19" s="15"/>
      <c r="I19" s="15"/>
      <c r="J19" s="15"/>
      <c r="K19" s="15"/>
      <c r="L19" s="9" t="s">
        <v>32</v>
      </c>
      <c r="M19" s="19"/>
      <c r="N19" s="19"/>
      <c r="O19" s="6" t="s">
        <v>45</v>
      </c>
    </row>
    <row r="20" s="1" customFormat="1" ht="24" customHeight="1" spans="1:15">
      <c r="A20" s="6">
        <v>14</v>
      </c>
      <c r="B20" s="25" t="s">
        <v>46</v>
      </c>
      <c r="C20" s="11">
        <v>70.55</v>
      </c>
      <c r="D20" s="12" t="s">
        <v>28</v>
      </c>
      <c r="E20" s="24">
        <v>35</v>
      </c>
      <c r="F20" s="15"/>
      <c r="G20" s="14">
        <f t="shared" si="0"/>
        <v>5926.2</v>
      </c>
      <c r="H20" s="15"/>
      <c r="I20" s="15"/>
      <c r="J20" s="15"/>
      <c r="K20" s="15"/>
      <c r="L20" s="9" t="s">
        <v>32</v>
      </c>
      <c r="M20" s="19"/>
      <c r="N20" s="19"/>
      <c r="O20" s="28" t="s">
        <v>30</v>
      </c>
    </row>
    <row r="21" s="1" customFormat="1" ht="24" customHeight="1" spans="1:15">
      <c r="A21" s="6">
        <v>15</v>
      </c>
      <c r="B21" s="25" t="s">
        <v>46</v>
      </c>
      <c r="C21" s="11">
        <f>312.07+550.34-70.55</f>
        <v>791.86</v>
      </c>
      <c r="D21" s="12" t="s">
        <v>28</v>
      </c>
      <c r="E21" s="24">
        <v>25</v>
      </c>
      <c r="F21" s="15"/>
      <c r="G21" s="14">
        <f t="shared" si="0"/>
        <v>47511.6</v>
      </c>
      <c r="H21" s="15"/>
      <c r="I21" s="15"/>
      <c r="J21" s="15"/>
      <c r="K21" s="15"/>
      <c r="L21" s="9" t="s">
        <v>32</v>
      </c>
      <c r="M21" s="19"/>
      <c r="N21" s="19"/>
      <c r="O21" s="6" t="s">
        <v>36</v>
      </c>
    </row>
    <row r="22" s="1" customFormat="1" ht="24" customHeight="1" spans="1:15">
      <c r="A22" s="6">
        <v>16</v>
      </c>
      <c r="B22" s="25" t="s">
        <v>47</v>
      </c>
      <c r="C22" s="11">
        <f>650.22+652.74</f>
        <v>1302.96</v>
      </c>
      <c r="D22" s="12" t="s">
        <v>28</v>
      </c>
      <c r="E22" s="27">
        <v>12</v>
      </c>
      <c r="F22" s="15"/>
      <c r="G22" s="14">
        <f t="shared" si="0"/>
        <v>37525.248</v>
      </c>
      <c r="H22" s="15"/>
      <c r="I22" s="15"/>
      <c r="J22" s="15"/>
      <c r="K22" s="15"/>
      <c r="L22" s="9" t="s">
        <v>32</v>
      </c>
      <c r="M22" s="19"/>
      <c r="N22" s="19"/>
      <c r="O22" s="6"/>
    </row>
    <row r="23" s="1" customFormat="1" ht="24" customHeight="1" spans="1:15">
      <c r="A23" s="6">
        <v>17</v>
      </c>
      <c r="B23" s="25" t="s">
        <v>48</v>
      </c>
      <c r="C23" s="11">
        <v>80</v>
      </c>
      <c r="D23" s="12" t="s">
        <v>28</v>
      </c>
      <c r="E23" s="24">
        <v>25</v>
      </c>
      <c r="F23" s="15"/>
      <c r="G23" s="14">
        <f t="shared" si="0"/>
        <v>4800</v>
      </c>
      <c r="H23" s="15"/>
      <c r="I23" s="15"/>
      <c r="J23" s="15"/>
      <c r="K23" s="15"/>
      <c r="L23" s="9" t="s">
        <v>32</v>
      </c>
      <c r="M23" s="19"/>
      <c r="N23" s="19"/>
      <c r="O23" s="28" t="s">
        <v>30</v>
      </c>
    </row>
    <row r="24" s="1" customFormat="1" ht="24" customHeight="1" spans="1:15">
      <c r="A24" s="6">
        <v>18</v>
      </c>
      <c r="B24" s="25" t="s">
        <v>49</v>
      </c>
      <c r="C24" s="11">
        <v>239.92</v>
      </c>
      <c r="D24" s="12" t="s">
        <v>28</v>
      </c>
      <c r="E24" s="24">
        <v>20</v>
      </c>
      <c r="F24" s="15"/>
      <c r="G24" s="14">
        <f t="shared" si="0"/>
        <v>11516.16</v>
      </c>
      <c r="H24" s="15"/>
      <c r="I24" s="15"/>
      <c r="J24" s="15"/>
      <c r="K24" s="15"/>
      <c r="L24" s="9" t="s">
        <v>32</v>
      </c>
      <c r="M24" s="19"/>
      <c r="N24" s="19"/>
      <c r="O24" s="6" t="s">
        <v>45</v>
      </c>
    </row>
    <row r="25" s="1" customFormat="1" ht="24" customHeight="1" spans="1:15">
      <c r="A25" s="6">
        <v>19</v>
      </c>
      <c r="B25" s="25" t="s">
        <v>50</v>
      </c>
      <c r="C25" s="11">
        <v>54.24</v>
      </c>
      <c r="D25" s="12" t="s">
        <v>28</v>
      </c>
      <c r="E25" s="27">
        <v>10</v>
      </c>
      <c r="F25" s="15"/>
      <c r="G25" s="14">
        <f t="shared" si="0"/>
        <v>1301.76</v>
      </c>
      <c r="H25" s="15"/>
      <c r="I25" s="15"/>
      <c r="J25" s="15"/>
      <c r="K25" s="15"/>
      <c r="L25" s="9" t="s">
        <v>32</v>
      </c>
      <c r="M25" s="19"/>
      <c r="N25" s="19"/>
      <c r="O25" s="6"/>
    </row>
    <row r="26" s="1" customFormat="1" ht="24" customHeight="1" spans="1:15">
      <c r="A26" s="6">
        <v>20</v>
      </c>
      <c r="B26" s="29" t="s">
        <v>51</v>
      </c>
      <c r="C26" s="11">
        <v>1062.39</v>
      </c>
      <c r="D26" s="12" t="s">
        <v>28</v>
      </c>
      <c r="E26" s="27">
        <v>9</v>
      </c>
      <c r="F26" s="15"/>
      <c r="G26" s="14">
        <f t="shared" si="0"/>
        <v>22947.624</v>
      </c>
      <c r="H26" s="15"/>
      <c r="I26" s="15"/>
      <c r="J26" s="15"/>
      <c r="K26" s="15"/>
      <c r="L26" s="9" t="s">
        <v>32</v>
      </c>
      <c r="M26" s="19"/>
      <c r="N26" s="19"/>
      <c r="O26" s="6" t="s">
        <v>36</v>
      </c>
    </row>
    <row r="27" s="1" customFormat="1" ht="24" customHeight="1" spans="1:15">
      <c r="A27" s="6">
        <v>21</v>
      </c>
      <c r="B27" s="29" t="s">
        <v>52</v>
      </c>
      <c r="C27" s="11">
        <v>879.34</v>
      </c>
      <c r="D27" s="12" t="s">
        <v>28</v>
      </c>
      <c r="E27" s="30">
        <v>23</v>
      </c>
      <c r="F27" s="15"/>
      <c r="G27" s="14">
        <f t="shared" si="0"/>
        <v>48539.568</v>
      </c>
      <c r="H27" s="15"/>
      <c r="I27" s="15"/>
      <c r="J27" s="15"/>
      <c r="K27" s="15"/>
      <c r="L27" s="9" t="s">
        <v>32</v>
      </c>
      <c r="M27" s="19"/>
      <c r="N27" s="19"/>
      <c r="O27" s="6"/>
    </row>
    <row r="28" s="1" customFormat="1" ht="24" customHeight="1" spans="1:15">
      <c r="A28" s="6">
        <v>22</v>
      </c>
      <c r="B28" s="29" t="s">
        <v>53</v>
      </c>
      <c r="C28" s="11">
        <v>1449.38</v>
      </c>
      <c r="D28" s="12" t="s">
        <v>28</v>
      </c>
      <c r="E28" s="27">
        <v>9</v>
      </c>
      <c r="F28" s="15"/>
      <c r="G28" s="14">
        <f t="shared" si="0"/>
        <v>31306.608</v>
      </c>
      <c r="H28" s="15"/>
      <c r="I28" s="15"/>
      <c r="J28" s="15"/>
      <c r="K28" s="15"/>
      <c r="L28" s="9" t="s">
        <v>32</v>
      </c>
      <c r="M28" s="19"/>
      <c r="N28" s="19"/>
      <c r="O28" s="6"/>
    </row>
    <row r="29" s="1" customFormat="1" ht="24" customHeight="1" spans="1:15">
      <c r="A29" s="6">
        <v>23</v>
      </c>
      <c r="B29" s="29" t="s">
        <v>54</v>
      </c>
      <c r="C29" s="11">
        <v>67</v>
      </c>
      <c r="D29" s="12" t="s">
        <v>28</v>
      </c>
      <c r="E29" s="30">
        <v>23</v>
      </c>
      <c r="F29" s="15"/>
      <c r="G29" s="14">
        <f t="shared" si="0"/>
        <v>3698.4</v>
      </c>
      <c r="H29" s="15"/>
      <c r="I29" s="15"/>
      <c r="J29" s="15"/>
      <c r="K29" s="15"/>
      <c r="L29" s="9" t="s">
        <v>32</v>
      </c>
      <c r="M29" s="19"/>
      <c r="N29" s="19"/>
      <c r="O29" s="8" t="s">
        <v>30</v>
      </c>
    </row>
    <row r="30" s="1" customFormat="1" ht="24" customHeight="1" spans="1:15">
      <c r="A30" s="6">
        <v>24</v>
      </c>
      <c r="B30" s="29"/>
      <c r="C30" s="11">
        <v>184.87</v>
      </c>
      <c r="D30" s="12" t="s">
        <v>28</v>
      </c>
      <c r="E30" s="30">
        <v>23</v>
      </c>
      <c r="F30" s="15"/>
      <c r="G30" s="14">
        <f t="shared" si="0"/>
        <v>10204.824</v>
      </c>
      <c r="H30" s="15"/>
      <c r="I30" s="15"/>
      <c r="J30" s="15"/>
      <c r="K30" s="15"/>
      <c r="L30" s="9" t="s">
        <v>32</v>
      </c>
      <c r="M30" s="19"/>
      <c r="N30" s="19"/>
      <c r="O30" s="10"/>
    </row>
    <row r="31" s="1" customFormat="1" ht="24" customHeight="1" spans="1:15">
      <c r="A31" s="6">
        <v>25</v>
      </c>
      <c r="B31" s="29" t="s">
        <v>55</v>
      </c>
      <c r="C31" s="31">
        <v>730</v>
      </c>
      <c r="D31" s="12" t="s">
        <v>28</v>
      </c>
      <c r="E31" s="27">
        <v>9</v>
      </c>
      <c r="F31" s="15"/>
      <c r="G31" s="14">
        <f t="shared" si="0"/>
        <v>15768</v>
      </c>
      <c r="H31" s="15"/>
      <c r="I31" s="15"/>
      <c r="J31" s="15"/>
      <c r="K31" s="15"/>
      <c r="L31" s="9" t="s">
        <v>32</v>
      </c>
      <c r="M31" s="19"/>
      <c r="N31" s="19"/>
      <c r="O31" s="28" t="s">
        <v>36</v>
      </c>
    </row>
    <row r="32" s="1" customFormat="1" ht="24" customHeight="1" spans="1:15">
      <c r="A32" s="6">
        <v>26</v>
      </c>
      <c r="B32" s="25" t="s">
        <v>56</v>
      </c>
      <c r="C32" s="11">
        <v>495.14</v>
      </c>
      <c r="D32" s="12" t="s">
        <v>28</v>
      </c>
      <c r="E32" s="27">
        <v>8</v>
      </c>
      <c r="F32" s="15"/>
      <c r="G32" s="14">
        <f t="shared" si="0"/>
        <v>9506.688</v>
      </c>
      <c r="H32" s="15"/>
      <c r="I32" s="15"/>
      <c r="J32" s="15"/>
      <c r="K32" s="15"/>
      <c r="L32" s="9" t="s">
        <v>32</v>
      </c>
      <c r="M32" s="19"/>
      <c r="N32" s="19"/>
      <c r="O32" s="28" t="s">
        <v>30</v>
      </c>
    </row>
    <row r="33" s="1" customFormat="1" ht="24" customHeight="1" spans="1:15">
      <c r="A33" s="6">
        <v>27</v>
      </c>
      <c r="B33" s="25" t="s">
        <v>57</v>
      </c>
      <c r="C33" s="11">
        <v>593.12</v>
      </c>
      <c r="D33" s="12" t="s">
        <v>28</v>
      </c>
      <c r="E33" s="27">
        <v>12</v>
      </c>
      <c r="F33" s="15"/>
      <c r="G33" s="14">
        <f t="shared" si="0"/>
        <v>17081.856</v>
      </c>
      <c r="H33" s="15"/>
      <c r="I33" s="15"/>
      <c r="J33" s="15"/>
      <c r="K33" s="15"/>
      <c r="L33" s="9" t="s">
        <v>32</v>
      </c>
      <c r="M33" s="19"/>
      <c r="N33" s="19"/>
      <c r="O33" s="28" t="s">
        <v>36</v>
      </c>
    </row>
    <row r="34" s="1" customFormat="1" ht="24" customHeight="1" spans="1:15">
      <c r="A34" s="6">
        <v>28</v>
      </c>
      <c r="B34" s="32" t="s">
        <v>58</v>
      </c>
      <c r="C34" s="11">
        <v>477.8</v>
      </c>
      <c r="D34" s="12" t="s">
        <v>28</v>
      </c>
      <c r="E34" s="27">
        <v>18</v>
      </c>
      <c r="F34" s="15"/>
      <c r="G34" s="14">
        <f t="shared" si="0"/>
        <v>20640.96</v>
      </c>
      <c r="H34" s="15"/>
      <c r="I34" s="15"/>
      <c r="J34" s="15"/>
      <c r="K34" s="15"/>
      <c r="L34" s="9" t="s">
        <v>32</v>
      </c>
      <c r="M34" s="19"/>
      <c r="N34" s="19"/>
      <c r="O34" s="8" t="s">
        <v>36</v>
      </c>
    </row>
    <row r="35" s="1" customFormat="1" ht="24" customHeight="1" spans="1:15">
      <c r="A35" s="6">
        <v>29</v>
      </c>
      <c r="B35" s="32" t="s">
        <v>59</v>
      </c>
      <c r="C35" s="11">
        <v>743.21</v>
      </c>
      <c r="D35" s="12" t="s">
        <v>28</v>
      </c>
      <c r="E35" s="27">
        <v>18</v>
      </c>
      <c r="F35" s="15"/>
      <c r="G35" s="14">
        <f t="shared" si="0"/>
        <v>32106.672</v>
      </c>
      <c r="H35" s="15"/>
      <c r="I35" s="15"/>
      <c r="J35" s="15"/>
      <c r="K35" s="15"/>
      <c r="L35" s="9" t="s">
        <v>32</v>
      </c>
      <c r="M35" s="19"/>
      <c r="N35" s="19"/>
      <c r="O35" s="15"/>
    </row>
    <row r="36" s="1" customFormat="1" ht="24" customHeight="1" spans="1:15">
      <c r="A36" s="6">
        <v>30</v>
      </c>
      <c r="B36" s="32" t="s">
        <v>60</v>
      </c>
      <c r="C36" s="11">
        <v>743.21</v>
      </c>
      <c r="D36" s="12" t="s">
        <v>28</v>
      </c>
      <c r="E36" s="27">
        <v>18</v>
      </c>
      <c r="F36" s="15"/>
      <c r="G36" s="14">
        <f t="shared" si="0"/>
        <v>32106.672</v>
      </c>
      <c r="H36" s="15"/>
      <c r="I36" s="15"/>
      <c r="J36" s="15"/>
      <c r="K36" s="15"/>
      <c r="L36" s="9" t="s">
        <v>32</v>
      </c>
      <c r="M36" s="19"/>
      <c r="N36" s="19"/>
      <c r="O36" s="15"/>
    </row>
    <row r="37" s="1" customFormat="1" ht="24" customHeight="1" spans="1:15">
      <c r="A37" s="6">
        <v>31</v>
      </c>
      <c r="B37" s="32" t="s">
        <v>61</v>
      </c>
      <c r="C37" s="11">
        <v>42.71</v>
      </c>
      <c r="D37" s="12" t="s">
        <v>28</v>
      </c>
      <c r="E37" s="27">
        <v>18</v>
      </c>
      <c r="F37" s="15"/>
      <c r="G37" s="14">
        <f t="shared" ref="G37:G68" si="1">C37*E37*12*0.2</f>
        <v>1845.072</v>
      </c>
      <c r="H37" s="15"/>
      <c r="I37" s="15"/>
      <c r="J37" s="15"/>
      <c r="K37" s="15"/>
      <c r="L37" s="9" t="s">
        <v>32</v>
      </c>
      <c r="M37" s="19"/>
      <c r="N37" s="19"/>
      <c r="O37" s="15"/>
    </row>
    <row r="38" s="1" customFormat="1" ht="24" customHeight="1" spans="1:15">
      <c r="A38" s="6">
        <v>32</v>
      </c>
      <c r="B38" s="32" t="s">
        <v>62</v>
      </c>
      <c r="C38" s="11">
        <v>163.7</v>
      </c>
      <c r="D38" s="12" t="s">
        <v>28</v>
      </c>
      <c r="E38" s="27">
        <v>18</v>
      </c>
      <c r="F38" s="15"/>
      <c r="G38" s="14">
        <f t="shared" si="1"/>
        <v>7071.84</v>
      </c>
      <c r="H38" s="15"/>
      <c r="I38" s="15"/>
      <c r="J38" s="15"/>
      <c r="K38" s="15"/>
      <c r="L38" s="9" t="s">
        <v>32</v>
      </c>
      <c r="M38" s="19"/>
      <c r="N38" s="19"/>
      <c r="O38" s="15"/>
    </row>
    <row r="39" s="1" customFormat="1" ht="24" customHeight="1" spans="1:15">
      <c r="A39" s="6">
        <v>33</v>
      </c>
      <c r="B39" s="32" t="s">
        <v>63</v>
      </c>
      <c r="C39" s="11">
        <v>44.3</v>
      </c>
      <c r="D39" s="12" t="s">
        <v>28</v>
      </c>
      <c r="E39" s="27">
        <v>20</v>
      </c>
      <c r="F39" s="15"/>
      <c r="G39" s="14">
        <f t="shared" si="1"/>
        <v>2126.4</v>
      </c>
      <c r="H39" s="15"/>
      <c r="I39" s="15"/>
      <c r="J39" s="15"/>
      <c r="K39" s="15"/>
      <c r="L39" s="9" t="s">
        <v>32</v>
      </c>
      <c r="M39" s="19"/>
      <c r="N39" s="19"/>
      <c r="O39" s="15" t="s">
        <v>36</v>
      </c>
    </row>
    <row r="40" s="1" customFormat="1" ht="24" customHeight="1" spans="1:15">
      <c r="A40" s="6">
        <v>34</v>
      </c>
      <c r="B40" s="32" t="s">
        <v>64</v>
      </c>
      <c r="C40" s="11">
        <v>31.06</v>
      </c>
      <c r="D40" s="12" t="s">
        <v>28</v>
      </c>
      <c r="E40" s="27">
        <v>20</v>
      </c>
      <c r="F40" s="15"/>
      <c r="G40" s="14">
        <f t="shared" si="1"/>
        <v>1490.88</v>
      </c>
      <c r="H40" s="15"/>
      <c r="I40" s="15"/>
      <c r="J40" s="15"/>
      <c r="K40" s="15"/>
      <c r="L40" s="9" t="s">
        <v>32</v>
      </c>
      <c r="M40" s="19"/>
      <c r="N40" s="19"/>
      <c r="O40" s="15"/>
    </row>
    <row r="41" s="1" customFormat="1" ht="24" customHeight="1" spans="1:15">
      <c r="A41" s="6">
        <v>35</v>
      </c>
      <c r="B41" s="32" t="s">
        <v>65</v>
      </c>
      <c r="C41" s="11">
        <v>30.11</v>
      </c>
      <c r="D41" s="12" t="s">
        <v>28</v>
      </c>
      <c r="E41" s="27">
        <v>20</v>
      </c>
      <c r="F41" s="15"/>
      <c r="G41" s="14">
        <f t="shared" si="1"/>
        <v>1445.28</v>
      </c>
      <c r="H41" s="15"/>
      <c r="I41" s="15"/>
      <c r="J41" s="15"/>
      <c r="K41" s="15"/>
      <c r="L41" s="9" t="s">
        <v>32</v>
      </c>
      <c r="M41" s="19"/>
      <c r="N41" s="19"/>
      <c r="O41" s="15"/>
    </row>
    <row r="42" s="1" customFormat="1" ht="24" customHeight="1" spans="1:15">
      <c r="A42" s="6">
        <v>36</v>
      </c>
      <c r="B42" s="32" t="s">
        <v>66</v>
      </c>
      <c r="C42" s="11">
        <v>586.96</v>
      </c>
      <c r="D42" s="12" t="s">
        <v>28</v>
      </c>
      <c r="E42" s="27">
        <v>20</v>
      </c>
      <c r="F42" s="15"/>
      <c r="G42" s="14">
        <f t="shared" si="1"/>
        <v>28174.08</v>
      </c>
      <c r="H42" s="15"/>
      <c r="I42" s="15"/>
      <c r="J42" s="15"/>
      <c r="K42" s="15"/>
      <c r="L42" s="9" t="s">
        <v>32</v>
      </c>
      <c r="M42" s="19"/>
      <c r="N42" s="19"/>
      <c r="O42" s="15"/>
    </row>
    <row r="43" s="1" customFormat="1" ht="24" customHeight="1" spans="1:15">
      <c r="A43" s="6">
        <v>37</v>
      </c>
      <c r="B43" s="32" t="s">
        <v>67</v>
      </c>
      <c r="C43" s="11">
        <v>722.39</v>
      </c>
      <c r="D43" s="12" t="s">
        <v>28</v>
      </c>
      <c r="E43" s="27">
        <v>18</v>
      </c>
      <c r="F43" s="15"/>
      <c r="G43" s="14">
        <f t="shared" si="1"/>
        <v>31207.248</v>
      </c>
      <c r="H43" s="15"/>
      <c r="I43" s="15"/>
      <c r="J43" s="15"/>
      <c r="K43" s="15"/>
      <c r="L43" s="9" t="s">
        <v>32</v>
      </c>
      <c r="M43" s="19"/>
      <c r="N43" s="19"/>
      <c r="O43" s="15"/>
    </row>
    <row r="44" s="1" customFormat="1" ht="24" customHeight="1" spans="1:15">
      <c r="A44" s="6">
        <v>38</v>
      </c>
      <c r="B44" s="32" t="s">
        <v>68</v>
      </c>
      <c r="C44" s="23">
        <v>72.14</v>
      </c>
      <c r="D44" s="12" t="s">
        <v>28</v>
      </c>
      <c r="E44" s="27">
        <v>20</v>
      </c>
      <c r="F44" s="15"/>
      <c r="G44" s="14">
        <f t="shared" si="1"/>
        <v>3462.72</v>
      </c>
      <c r="H44" s="15"/>
      <c r="I44" s="15"/>
      <c r="J44" s="15"/>
      <c r="K44" s="15"/>
      <c r="L44" s="9" t="s">
        <v>32</v>
      </c>
      <c r="M44" s="19"/>
      <c r="N44" s="19"/>
      <c r="O44" s="6" t="s">
        <v>30</v>
      </c>
    </row>
    <row r="45" s="1" customFormat="1" ht="24" customHeight="1" spans="1:15">
      <c r="A45" s="6">
        <v>39</v>
      </c>
      <c r="B45" s="32" t="s">
        <v>69</v>
      </c>
      <c r="C45" s="23">
        <v>58.83</v>
      </c>
      <c r="D45" s="12" t="s">
        <v>28</v>
      </c>
      <c r="E45" s="27">
        <v>20</v>
      </c>
      <c r="F45" s="15"/>
      <c r="G45" s="14">
        <f t="shared" si="1"/>
        <v>2823.84</v>
      </c>
      <c r="H45" s="15"/>
      <c r="I45" s="15"/>
      <c r="J45" s="15"/>
      <c r="K45" s="15"/>
      <c r="L45" s="9" t="s">
        <v>32</v>
      </c>
      <c r="M45" s="19"/>
      <c r="N45" s="19"/>
      <c r="O45" s="6"/>
    </row>
    <row r="46" s="1" customFormat="1" ht="24" customHeight="1" spans="1:15">
      <c r="A46" s="6">
        <v>40</v>
      </c>
      <c r="B46" s="32" t="s">
        <v>70</v>
      </c>
      <c r="C46" s="11">
        <v>230.67</v>
      </c>
      <c r="D46" s="12" t="s">
        <v>28</v>
      </c>
      <c r="E46" s="27">
        <v>20</v>
      </c>
      <c r="F46" s="15"/>
      <c r="G46" s="14">
        <f t="shared" si="1"/>
        <v>11072.16</v>
      </c>
      <c r="H46" s="15"/>
      <c r="I46" s="15"/>
      <c r="J46" s="15"/>
      <c r="K46" s="15"/>
      <c r="L46" s="9" t="s">
        <v>32</v>
      </c>
      <c r="M46" s="19"/>
      <c r="N46" s="19"/>
      <c r="O46" s="6"/>
    </row>
    <row r="47" s="1" customFormat="1" ht="24" customHeight="1" spans="1:15">
      <c r="A47" s="6">
        <v>41</v>
      </c>
      <c r="B47" s="32" t="s">
        <v>71</v>
      </c>
      <c r="C47" s="11">
        <v>119.04</v>
      </c>
      <c r="D47" s="12" t="s">
        <v>28</v>
      </c>
      <c r="E47" s="27">
        <v>20</v>
      </c>
      <c r="F47" s="15"/>
      <c r="G47" s="14">
        <f t="shared" si="1"/>
        <v>5713.92</v>
      </c>
      <c r="H47" s="15"/>
      <c r="I47" s="15"/>
      <c r="J47" s="15"/>
      <c r="K47" s="15"/>
      <c r="L47" s="9" t="s">
        <v>32</v>
      </c>
      <c r="M47" s="19"/>
      <c r="N47" s="19"/>
      <c r="O47" s="6"/>
    </row>
    <row r="48" s="1" customFormat="1" ht="24" customHeight="1" spans="1:15">
      <c r="A48" s="6">
        <v>42</v>
      </c>
      <c r="B48" s="32" t="s">
        <v>72</v>
      </c>
      <c r="C48" s="11">
        <v>125.12</v>
      </c>
      <c r="D48" s="12" t="s">
        <v>28</v>
      </c>
      <c r="E48" s="27">
        <v>20</v>
      </c>
      <c r="F48" s="15"/>
      <c r="G48" s="14">
        <f t="shared" si="1"/>
        <v>6005.76</v>
      </c>
      <c r="H48" s="15"/>
      <c r="I48" s="15"/>
      <c r="J48" s="15"/>
      <c r="K48" s="15"/>
      <c r="L48" s="9" t="s">
        <v>32</v>
      </c>
      <c r="M48" s="19"/>
      <c r="N48" s="19"/>
      <c r="O48" s="6"/>
    </row>
    <row r="49" s="1" customFormat="1" ht="24" customHeight="1" spans="1:15">
      <c r="A49" s="6">
        <v>43</v>
      </c>
      <c r="B49" s="32" t="s">
        <v>73</v>
      </c>
      <c r="C49" s="11">
        <v>120.95</v>
      </c>
      <c r="D49" s="12" t="s">
        <v>28</v>
      </c>
      <c r="E49" s="27">
        <v>20</v>
      </c>
      <c r="F49" s="15"/>
      <c r="G49" s="14">
        <f t="shared" si="1"/>
        <v>5805.6</v>
      </c>
      <c r="H49" s="15"/>
      <c r="I49" s="15"/>
      <c r="J49" s="15"/>
      <c r="K49" s="15"/>
      <c r="L49" s="9" t="s">
        <v>32</v>
      </c>
      <c r="M49" s="19"/>
      <c r="N49" s="19"/>
      <c r="O49" s="6"/>
    </row>
    <row r="50" s="1" customFormat="1" ht="24" customHeight="1" spans="1:15">
      <c r="A50" s="6">
        <v>44</v>
      </c>
      <c r="B50" s="32" t="s">
        <v>74</v>
      </c>
      <c r="C50" s="11">
        <v>224.91</v>
      </c>
      <c r="D50" s="12" t="s">
        <v>28</v>
      </c>
      <c r="E50" s="27">
        <v>20</v>
      </c>
      <c r="F50" s="15"/>
      <c r="G50" s="14">
        <f t="shared" si="1"/>
        <v>10795.68</v>
      </c>
      <c r="H50" s="15"/>
      <c r="I50" s="15"/>
      <c r="J50" s="15"/>
      <c r="K50" s="15"/>
      <c r="L50" s="9" t="s">
        <v>32</v>
      </c>
      <c r="M50" s="19"/>
      <c r="N50" s="19"/>
      <c r="O50" s="6"/>
    </row>
    <row r="51" s="1" customFormat="1" ht="24" customHeight="1" spans="1:15">
      <c r="A51" s="6">
        <v>45</v>
      </c>
      <c r="B51" s="32" t="s">
        <v>75</v>
      </c>
      <c r="C51" s="11">
        <v>78.05</v>
      </c>
      <c r="D51" s="12" t="s">
        <v>28</v>
      </c>
      <c r="E51" s="27">
        <v>20</v>
      </c>
      <c r="F51" s="15"/>
      <c r="G51" s="14">
        <f t="shared" si="1"/>
        <v>3746.4</v>
      </c>
      <c r="H51" s="15"/>
      <c r="I51" s="15"/>
      <c r="J51" s="15"/>
      <c r="K51" s="15"/>
      <c r="L51" s="9" t="s">
        <v>32</v>
      </c>
      <c r="M51" s="19"/>
      <c r="N51" s="19"/>
      <c r="O51" s="6"/>
    </row>
    <row r="52" s="1" customFormat="1" ht="24" customHeight="1" spans="1:15">
      <c r="A52" s="6">
        <v>46</v>
      </c>
      <c r="B52" s="32" t="s">
        <v>76</v>
      </c>
      <c r="C52" s="11">
        <v>76.88</v>
      </c>
      <c r="D52" s="12" t="s">
        <v>28</v>
      </c>
      <c r="E52" s="27">
        <v>20</v>
      </c>
      <c r="F52" s="15"/>
      <c r="G52" s="14">
        <f t="shared" si="1"/>
        <v>3690.24</v>
      </c>
      <c r="H52" s="15"/>
      <c r="I52" s="15"/>
      <c r="J52" s="15"/>
      <c r="K52" s="15"/>
      <c r="L52" s="9" t="s">
        <v>32</v>
      </c>
      <c r="M52" s="19"/>
      <c r="N52" s="19"/>
      <c r="O52" s="6"/>
    </row>
    <row r="53" s="1" customFormat="1" ht="24" customHeight="1" spans="1:15">
      <c r="A53" s="6">
        <v>47</v>
      </c>
      <c r="B53" s="32" t="s">
        <v>77</v>
      </c>
      <c r="C53" s="11">
        <v>228.97</v>
      </c>
      <c r="D53" s="12" t="s">
        <v>28</v>
      </c>
      <c r="E53" s="27">
        <v>20</v>
      </c>
      <c r="F53" s="15"/>
      <c r="G53" s="14">
        <f t="shared" si="1"/>
        <v>10990.56</v>
      </c>
      <c r="H53" s="15"/>
      <c r="I53" s="15"/>
      <c r="J53" s="15"/>
      <c r="K53" s="15"/>
      <c r="L53" s="9" t="s">
        <v>32</v>
      </c>
      <c r="M53" s="19"/>
      <c r="N53" s="19"/>
      <c r="O53" s="6"/>
    </row>
    <row r="54" s="1" customFormat="1" ht="24" customHeight="1" spans="1:15">
      <c r="A54" s="6">
        <v>48</v>
      </c>
      <c r="B54" s="32" t="s">
        <v>78</v>
      </c>
      <c r="C54" s="11">
        <v>123.29</v>
      </c>
      <c r="D54" s="12" t="s">
        <v>28</v>
      </c>
      <c r="E54" s="27">
        <v>20</v>
      </c>
      <c r="F54" s="15"/>
      <c r="G54" s="14">
        <f t="shared" si="1"/>
        <v>5917.92</v>
      </c>
      <c r="H54" s="15"/>
      <c r="I54" s="15"/>
      <c r="J54" s="15"/>
      <c r="K54" s="15"/>
      <c r="L54" s="9" t="s">
        <v>32</v>
      </c>
      <c r="M54" s="19"/>
      <c r="N54" s="19"/>
      <c r="O54" s="6"/>
    </row>
    <row r="55" s="1" customFormat="1" ht="24" customHeight="1" spans="1:15">
      <c r="A55" s="6">
        <v>49</v>
      </c>
      <c r="B55" s="32" t="s">
        <v>79</v>
      </c>
      <c r="C55" s="11">
        <v>117.28</v>
      </c>
      <c r="D55" s="12" t="s">
        <v>28</v>
      </c>
      <c r="E55" s="27">
        <v>20</v>
      </c>
      <c r="F55" s="15"/>
      <c r="G55" s="14">
        <f t="shared" si="1"/>
        <v>5629.44</v>
      </c>
      <c r="H55" s="15"/>
      <c r="I55" s="15"/>
      <c r="J55" s="15"/>
      <c r="K55" s="15"/>
      <c r="L55" s="9" t="s">
        <v>32</v>
      </c>
      <c r="M55" s="19"/>
      <c r="N55" s="19"/>
      <c r="O55" s="6"/>
    </row>
    <row r="56" s="1" customFormat="1" ht="24" customHeight="1" spans="1:15">
      <c r="A56" s="6">
        <v>50</v>
      </c>
      <c r="B56" s="32" t="s">
        <v>80</v>
      </c>
      <c r="C56" s="11">
        <v>117.28</v>
      </c>
      <c r="D56" s="12" t="s">
        <v>28</v>
      </c>
      <c r="E56" s="27">
        <v>20</v>
      </c>
      <c r="F56" s="15"/>
      <c r="G56" s="14">
        <f t="shared" si="1"/>
        <v>5629.44</v>
      </c>
      <c r="H56" s="15"/>
      <c r="I56" s="15"/>
      <c r="J56" s="15"/>
      <c r="K56" s="15"/>
      <c r="L56" s="9" t="s">
        <v>32</v>
      </c>
      <c r="M56" s="19"/>
      <c r="N56" s="19"/>
      <c r="O56" s="6"/>
    </row>
    <row r="57" s="1" customFormat="1" ht="24" customHeight="1" spans="1:15">
      <c r="A57" s="6">
        <v>51</v>
      </c>
      <c r="B57" s="32" t="s">
        <v>81</v>
      </c>
      <c r="C57" s="11">
        <v>117.28</v>
      </c>
      <c r="D57" s="12" t="s">
        <v>28</v>
      </c>
      <c r="E57" s="27">
        <v>20</v>
      </c>
      <c r="F57" s="15"/>
      <c r="G57" s="14">
        <f t="shared" si="1"/>
        <v>5629.44</v>
      </c>
      <c r="H57" s="15"/>
      <c r="I57" s="15"/>
      <c r="J57" s="15"/>
      <c r="K57" s="15"/>
      <c r="L57" s="9" t="s">
        <v>32</v>
      </c>
      <c r="M57" s="19"/>
      <c r="N57" s="19"/>
      <c r="O57" s="6"/>
    </row>
    <row r="58" s="1" customFormat="1" ht="24" customHeight="1" spans="1:15">
      <c r="A58" s="6">
        <v>52</v>
      </c>
      <c r="B58" s="32" t="s">
        <v>82</v>
      </c>
      <c r="C58" s="11">
        <v>12.42</v>
      </c>
      <c r="D58" s="12" t="s">
        <v>28</v>
      </c>
      <c r="E58" s="27">
        <v>20</v>
      </c>
      <c r="F58" s="15"/>
      <c r="G58" s="14">
        <f t="shared" si="1"/>
        <v>596.16</v>
      </c>
      <c r="H58" s="15"/>
      <c r="I58" s="15"/>
      <c r="J58" s="15"/>
      <c r="K58" s="15"/>
      <c r="L58" s="9" t="s">
        <v>32</v>
      </c>
      <c r="M58" s="19"/>
      <c r="N58" s="19"/>
      <c r="O58" s="6"/>
    </row>
    <row r="59" s="1" customFormat="1" ht="24" customHeight="1" spans="1:15">
      <c r="A59" s="6">
        <v>53</v>
      </c>
      <c r="B59" s="32" t="s">
        <v>83</v>
      </c>
      <c r="C59" s="11">
        <v>205.01</v>
      </c>
      <c r="D59" s="12" t="s">
        <v>28</v>
      </c>
      <c r="E59" s="27">
        <v>20</v>
      </c>
      <c r="F59" s="15"/>
      <c r="G59" s="14">
        <f t="shared" si="1"/>
        <v>9840.48</v>
      </c>
      <c r="H59" s="15"/>
      <c r="I59" s="15"/>
      <c r="J59" s="15"/>
      <c r="K59" s="15"/>
      <c r="L59" s="9" t="s">
        <v>32</v>
      </c>
      <c r="M59" s="19"/>
      <c r="N59" s="19"/>
      <c r="O59" s="6"/>
    </row>
    <row r="60" s="1" customFormat="1" ht="24" customHeight="1" spans="1:15">
      <c r="A60" s="6">
        <v>54</v>
      </c>
      <c r="B60" s="32" t="s">
        <v>84</v>
      </c>
      <c r="C60" s="11">
        <v>104.09</v>
      </c>
      <c r="D60" s="12" t="s">
        <v>28</v>
      </c>
      <c r="E60" s="27">
        <v>20</v>
      </c>
      <c r="F60" s="15"/>
      <c r="G60" s="14">
        <f t="shared" si="1"/>
        <v>4996.32</v>
      </c>
      <c r="H60" s="15"/>
      <c r="I60" s="15"/>
      <c r="J60" s="15"/>
      <c r="K60" s="15"/>
      <c r="L60" s="9" t="s">
        <v>32</v>
      </c>
      <c r="M60" s="19"/>
      <c r="N60" s="19"/>
      <c r="O60" s="6"/>
    </row>
    <row r="61" s="1" customFormat="1" ht="24" customHeight="1" spans="1:15">
      <c r="A61" s="6">
        <v>55</v>
      </c>
      <c r="B61" s="32" t="s">
        <v>85</v>
      </c>
      <c r="C61" s="11">
        <v>251.77</v>
      </c>
      <c r="D61" s="12" t="s">
        <v>28</v>
      </c>
      <c r="E61" s="27">
        <v>20</v>
      </c>
      <c r="F61" s="15"/>
      <c r="G61" s="14">
        <f t="shared" si="1"/>
        <v>12084.96</v>
      </c>
      <c r="H61" s="15"/>
      <c r="I61" s="15"/>
      <c r="J61" s="15"/>
      <c r="K61" s="15"/>
      <c r="L61" s="9" t="s">
        <v>32</v>
      </c>
      <c r="M61" s="19"/>
      <c r="N61" s="19"/>
      <c r="O61" s="6"/>
    </row>
    <row r="62" s="1" customFormat="1" ht="24" customHeight="1" spans="1:15">
      <c r="A62" s="6">
        <v>56</v>
      </c>
      <c r="B62" s="32" t="s">
        <v>86</v>
      </c>
      <c r="C62" s="11">
        <v>103.14</v>
      </c>
      <c r="D62" s="12" t="s">
        <v>28</v>
      </c>
      <c r="E62" s="27">
        <v>20</v>
      </c>
      <c r="F62" s="15"/>
      <c r="G62" s="14">
        <f t="shared" si="1"/>
        <v>4950.72</v>
      </c>
      <c r="H62" s="15"/>
      <c r="I62" s="15"/>
      <c r="J62" s="15"/>
      <c r="K62" s="15"/>
      <c r="L62" s="9" t="s">
        <v>32</v>
      </c>
      <c r="M62" s="19"/>
      <c r="N62" s="19"/>
      <c r="O62" s="6"/>
    </row>
    <row r="63" s="1" customFormat="1" ht="24" customHeight="1" spans="1:15">
      <c r="A63" s="6">
        <v>57</v>
      </c>
      <c r="B63" s="32" t="s">
        <v>87</v>
      </c>
      <c r="C63" s="11">
        <v>1588.4</v>
      </c>
      <c r="D63" s="12" t="s">
        <v>28</v>
      </c>
      <c r="E63" s="27">
        <v>20</v>
      </c>
      <c r="F63" s="15"/>
      <c r="G63" s="14">
        <f t="shared" si="1"/>
        <v>76243.2</v>
      </c>
      <c r="H63" s="15"/>
      <c r="I63" s="15"/>
      <c r="J63" s="15"/>
      <c r="K63" s="15"/>
      <c r="L63" s="9" t="s">
        <v>32</v>
      </c>
      <c r="M63" s="19"/>
      <c r="N63" s="19"/>
      <c r="O63" s="6"/>
    </row>
    <row r="64" s="1" customFormat="1" ht="24" customHeight="1" spans="1:15">
      <c r="A64" s="6">
        <v>58</v>
      </c>
      <c r="B64" s="32" t="s">
        <v>88</v>
      </c>
      <c r="C64" s="11">
        <v>1537.4</v>
      </c>
      <c r="D64" s="12" t="s">
        <v>28</v>
      </c>
      <c r="E64" s="27">
        <v>20</v>
      </c>
      <c r="F64" s="33"/>
      <c r="G64" s="14">
        <f t="shared" si="1"/>
        <v>73795.2</v>
      </c>
      <c r="H64" s="15"/>
      <c r="I64" s="15"/>
      <c r="J64" s="15"/>
      <c r="K64" s="15"/>
      <c r="L64" s="9" t="s">
        <v>32</v>
      </c>
      <c r="M64" s="19"/>
      <c r="N64" s="19"/>
      <c r="O64" s="6"/>
    </row>
    <row r="65" s="1" customFormat="1" ht="24" customHeight="1" spans="1:15">
      <c r="A65" s="6">
        <v>59</v>
      </c>
      <c r="B65" s="32" t="s">
        <v>89</v>
      </c>
      <c r="C65" s="11">
        <v>307.84</v>
      </c>
      <c r="D65" s="12" t="s">
        <v>28</v>
      </c>
      <c r="E65" s="27">
        <v>18</v>
      </c>
      <c r="F65" s="33"/>
      <c r="G65" s="14">
        <f t="shared" si="1"/>
        <v>13298.688</v>
      </c>
      <c r="H65" s="15"/>
      <c r="I65" s="15"/>
      <c r="J65" s="15"/>
      <c r="K65" s="15"/>
      <c r="L65" s="9" t="s">
        <v>32</v>
      </c>
      <c r="M65" s="19"/>
      <c r="N65" s="19"/>
      <c r="O65" s="6"/>
    </row>
    <row r="66" s="1" customFormat="1" ht="24" customHeight="1" spans="1:15">
      <c r="A66" s="6">
        <v>60</v>
      </c>
      <c r="B66" s="32" t="s">
        <v>90</v>
      </c>
      <c r="C66" s="11">
        <v>36.5</v>
      </c>
      <c r="D66" s="12" t="s">
        <v>28</v>
      </c>
      <c r="E66" s="27">
        <v>18</v>
      </c>
      <c r="F66" s="33"/>
      <c r="G66" s="14">
        <f t="shared" si="1"/>
        <v>1576.8</v>
      </c>
      <c r="H66" s="15"/>
      <c r="I66" s="15"/>
      <c r="J66" s="15"/>
      <c r="K66" s="15"/>
      <c r="L66" s="9" t="s">
        <v>32</v>
      </c>
      <c r="M66" s="19"/>
      <c r="N66" s="19"/>
      <c r="O66" s="6"/>
    </row>
    <row r="67" s="1" customFormat="1" ht="24" customHeight="1" spans="1:15">
      <c r="A67" s="6">
        <v>61</v>
      </c>
      <c r="B67" s="32" t="s">
        <v>91</v>
      </c>
      <c r="C67" s="11">
        <v>259.54</v>
      </c>
      <c r="D67" s="12" t="s">
        <v>28</v>
      </c>
      <c r="E67" s="27">
        <v>18</v>
      </c>
      <c r="F67" s="33"/>
      <c r="G67" s="14">
        <f t="shared" si="1"/>
        <v>11212.128</v>
      </c>
      <c r="H67" s="15"/>
      <c r="I67" s="15"/>
      <c r="J67" s="15"/>
      <c r="K67" s="15"/>
      <c r="L67" s="9" t="s">
        <v>32</v>
      </c>
      <c r="M67" s="19"/>
      <c r="N67" s="19"/>
      <c r="O67" s="6"/>
    </row>
    <row r="68" s="1" customFormat="1" ht="24" customHeight="1" spans="1:15">
      <c r="A68" s="6">
        <v>62</v>
      </c>
      <c r="B68" s="32" t="s">
        <v>92</v>
      </c>
      <c r="C68" s="11">
        <v>74.9</v>
      </c>
      <c r="D68" s="12" t="s">
        <v>28</v>
      </c>
      <c r="E68" s="27">
        <v>18</v>
      </c>
      <c r="F68" s="33"/>
      <c r="G68" s="14">
        <f t="shared" si="1"/>
        <v>3235.68</v>
      </c>
      <c r="H68" s="15"/>
      <c r="I68" s="15"/>
      <c r="J68" s="15"/>
      <c r="K68" s="10"/>
      <c r="L68" s="9" t="s">
        <v>32</v>
      </c>
      <c r="M68" s="19"/>
      <c r="N68" s="19"/>
      <c r="O68" s="6"/>
    </row>
    <row r="69" s="1" customFormat="1" customHeight="1" spans="1:15">
      <c r="A69" s="6">
        <v>63</v>
      </c>
      <c r="B69" s="34" t="s">
        <v>93</v>
      </c>
      <c r="C69" s="22">
        <v>34.33</v>
      </c>
      <c r="D69" s="12" t="s">
        <v>28</v>
      </c>
      <c r="E69" s="35">
        <v>100</v>
      </c>
      <c r="F69" s="33"/>
      <c r="G69" s="14">
        <f t="shared" ref="G69:G87" si="2">C69*E69*12*0.2</f>
        <v>8239.2</v>
      </c>
      <c r="H69" s="15"/>
      <c r="I69" s="15"/>
      <c r="J69" s="15"/>
      <c r="K69" s="36" t="s">
        <v>94</v>
      </c>
      <c r="L69" s="37" t="s">
        <v>95</v>
      </c>
      <c r="M69" s="19"/>
      <c r="N69" s="19"/>
      <c r="O69" s="38" t="s">
        <v>30</v>
      </c>
    </row>
    <row r="70" s="1" customFormat="1" customHeight="1" spans="1:15">
      <c r="A70" s="6">
        <v>64</v>
      </c>
      <c r="B70" s="34" t="s">
        <v>96</v>
      </c>
      <c r="C70" s="25">
        <v>71.5</v>
      </c>
      <c r="D70" s="12" t="s">
        <v>28</v>
      </c>
      <c r="E70" s="35">
        <v>90</v>
      </c>
      <c r="F70" s="33"/>
      <c r="G70" s="14">
        <f t="shared" si="2"/>
        <v>15444</v>
      </c>
      <c r="H70" s="15"/>
      <c r="I70" s="15"/>
      <c r="J70" s="15"/>
      <c r="K70" s="36"/>
      <c r="L70" s="39" t="s">
        <v>97</v>
      </c>
      <c r="M70" s="19"/>
      <c r="N70" s="19"/>
      <c r="O70" s="36"/>
    </row>
    <row r="71" s="1" customFormat="1" ht="24" customHeight="1" spans="1:15">
      <c r="A71" s="6">
        <v>65</v>
      </c>
      <c r="B71" s="29" t="s">
        <v>98</v>
      </c>
      <c r="C71" s="40">
        <v>143.76</v>
      </c>
      <c r="D71" s="12" t="s">
        <v>28</v>
      </c>
      <c r="E71" s="35">
        <v>7</v>
      </c>
      <c r="F71" s="33"/>
      <c r="G71" s="14">
        <f t="shared" si="2"/>
        <v>2415.168</v>
      </c>
      <c r="H71" s="15"/>
      <c r="I71" s="15"/>
      <c r="J71" s="15"/>
      <c r="K71" s="36"/>
      <c r="L71" s="9" t="s">
        <v>32</v>
      </c>
      <c r="M71" s="19"/>
      <c r="N71" s="19"/>
      <c r="O71" s="36"/>
    </row>
    <row r="72" s="1" customFormat="1" ht="28.5" spans="1:15">
      <c r="A72" s="6">
        <v>66</v>
      </c>
      <c r="B72" s="34" t="s">
        <v>99</v>
      </c>
      <c r="C72" s="34">
        <v>14.66</v>
      </c>
      <c r="D72" s="12" t="s">
        <v>28</v>
      </c>
      <c r="E72" s="35">
        <v>90</v>
      </c>
      <c r="F72" s="33"/>
      <c r="G72" s="14">
        <f t="shared" si="2"/>
        <v>3166.56</v>
      </c>
      <c r="H72" s="15"/>
      <c r="I72" s="15"/>
      <c r="J72" s="15"/>
      <c r="K72" s="36"/>
      <c r="L72" s="41" t="s">
        <v>100</v>
      </c>
      <c r="M72" s="19"/>
      <c r="N72" s="19"/>
      <c r="O72" s="36"/>
    </row>
    <row r="73" s="1" customFormat="1" ht="24" customHeight="1" spans="1:15">
      <c r="A73" s="6">
        <v>67</v>
      </c>
      <c r="B73" s="25" t="s">
        <v>101</v>
      </c>
      <c r="C73" s="42">
        <v>123.2</v>
      </c>
      <c r="D73" s="12" t="s">
        <v>28</v>
      </c>
      <c r="E73" s="35">
        <v>90</v>
      </c>
      <c r="F73" s="33"/>
      <c r="G73" s="14">
        <f t="shared" si="2"/>
        <v>26611.2</v>
      </c>
      <c r="H73" s="15"/>
      <c r="I73" s="15"/>
      <c r="J73" s="15"/>
      <c r="K73" s="36"/>
      <c r="L73" s="43" t="s">
        <v>102</v>
      </c>
      <c r="M73" s="19"/>
      <c r="N73" s="19"/>
      <c r="O73" s="36"/>
    </row>
    <row r="74" s="1" customFormat="1" ht="24" customHeight="1" spans="1:15">
      <c r="A74" s="6">
        <v>68</v>
      </c>
      <c r="B74" s="25" t="s">
        <v>103</v>
      </c>
      <c r="C74" s="42">
        <v>102.9</v>
      </c>
      <c r="D74" s="12" t="s">
        <v>28</v>
      </c>
      <c r="E74" s="35">
        <v>80</v>
      </c>
      <c r="F74" s="33"/>
      <c r="G74" s="14">
        <f t="shared" si="2"/>
        <v>19756.8</v>
      </c>
      <c r="H74" s="15"/>
      <c r="I74" s="15"/>
      <c r="J74" s="15"/>
      <c r="K74" s="36"/>
      <c r="L74" s="39"/>
      <c r="M74" s="19"/>
      <c r="N74" s="19"/>
      <c r="O74" s="36"/>
    </row>
    <row r="75" s="1" customFormat="1" ht="24" customHeight="1" spans="1:15">
      <c r="A75" s="6">
        <v>69</v>
      </c>
      <c r="B75" s="34" t="s">
        <v>104</v>
      </c>
      <c r="C75" s="34">
        <v>25.54</v>
      </c>
      <c r="D75" s="12" t="s">
        <v>28</v>
      </c>
      <c r="E75" s="35">
        <v>80</v>
      </c>
      <c r="F75" s="33"/>
      <c r="G75" s="14">
        <f t="shared" si="2"/>
        <v>4903.68</v>
      </c>
      <c r="H75" s="15"/>
      <c r="I75" s="15"/>
      <c r="J75" s="15"/>
      <c r="K75" s="36"/>
      <c r="L75" s="44" t="s">
        <v>105</v>
      </c>
      <c r="M75" s="19"/>
      <c r="N75" s="19"/>
      <c r="O75" s="36"/>
    </row>
    <row r="76" s="1" customFormat="1" ht="24" customHeight="1" spans="1:15">
      <c r="A76" s="6">
        <v>70</v>
      </c>
      <c r="B76" s="34" t="s">
        <v>106</v>
      </c>
      <c r="C76" s="34">
        <v>25.54</v>
      </c>
      <c r="D76" s="12" t="s">
        <v>28</v>
      </c>
      <c r="E76" s="35">
        <v>80</v>
      </c>
      <c r="F76" s="33"/>
      <c r="G76" s="14">
        <f t="shared" si="2"/>
        <v>4903.68</v>
      </c>
      <c r="H76" s="15"/>
      <c r="I76" s="15"/>
      <c r="J76" s="15"/>
      <c r="K76" s="36"/>
      <c r="L76" s="44"/>
      <c r="M76" s="19"/>
      <c r="N76" s="19"/>
      <c r="O76" s="36"/>
    </row>
    <row r="77" s="1" customFormat="1" ht="24" customHeight="1" spans="1:15">
      <c r="A77" s="6">
        <v>71</v>
      </c>
      <c r="B77" s="34" t="s">
        <v>107</v>
      </c>
      <c r="C77" s="34">
        <v>25.54</v>
      </c>
      <c r="D77" s="12" t="s">
        <v>28</v>
      </c>
      <c r="E77" s="35">
        <v>80</v>
      </c>
      <c r="F77" s="33"/>
      <c r="G77" s="14">
        <f t="shared" si="2"/>
        <v>4903.68</v>
      </c>
      <c r="H77" s="15"/>
      <c r="I77" s="15"/>
      <c r="J77" s="15"/>
      <c r="K77" s="36"/>
      <c r="L77" s="44"/>
      <c r="M77" s="19"/>
      <c r="N77" s="19"/>
      <c r="O77" s="36"/>
    </row>
    <row r="78" s="1" customFormat="1" ht="24" customHeight="1" spans="1:15">
      <c r="A78" s="6">
        <v>72</v>
      </c>
      <c r="B78" s="34" t="s">
        <v>108</v>
      </c>
      <c r="C78" s="34">
        <v>29.22</v>
      </c>
      <c r="D78" s="12" t="s">
        <v>28</v>
      </c>
      <c r="E78" s="35">
        <v>35</v>
      </c>
      <c r="F78" s="33"/>
      <c r="G78" s="14">
        <f t="shared" si="2"/>
        <v>2454.48</v>
      </c>
      <c r="H78" s="15"/>
      <c r="I78" s="15"/>
      <c r="J78" s="15"/>
      <c r="K78" s="36"/>
      <c r="L78" s="45" t="s">
        <v>32</v>
      </c>
      <c r="M78" s="19"/>
      <c r="N78" s="19"/>
      <c r="O78" s="36"/>
    </row>
    <row r="79" s="1" customFormat="1" ht="24" customHeight="1" spans="1:15">
      <c r="A79" s="6">
        <v>73</v>
      </c>
      <c r="B79" s="34" t="s">
        <v>109</v>
      </c>
      <c r="C79" s="34">
        <v>29.05</v>
      </c>
      <c r="D79" s="12" t="s">
        <v>28</v>
      </c>
      <c r="E79" s="35">
        <v>35</v>
      </c>
      <c r="F79" s="33"/>
      <c r="G79" s="14">
        <f t="shared" si="2"/>
        <v>2440.2</v>
      </c>
      <c r="H79" s="15"/>
      <c r="I79" s="15"/>
      <c r="J79" s="15"/>
      <c r="K79" s="36"/>
      <c r="L79" s="46"/>
      <c r="M79" s="19"/>
      <c r="N79" s="19"/>
      <c r="O79" s="36"/>
    </row>
    <row r="80" s="1" customFormat="1" customHeight="1" spans="1:15">
      <c r="A80" s="6">
        <v>74</v>
      </c>
      <c r="B80" s="29" t="s">
        <v>110</v>
      </c>
      <c r="C80" s="40">
        <v>12.87</v>
      </c>
      <c r="D80" s="12" t="s">
        <v>28</v>
      </c>
      <c r="E80" s="35">
        <v>70</v>
      </c>
      <c r="F80" s="33"/>
      <c r="G80" s="14">
        <f t="shared" si="2"/>
        <v>2162.16</v>
      </c>
      <c r="H80" s="15"/>
      <c r="I80" s="15"/>
      <c r="J80" s="15"/>
      <c r="K80" s="36"/>
      <c r="L80" s="41" t="s">
        <v>111</v>
      </c>
      <c r="M80" s="19"/>
      <c r="N80" s="19"/>
      <c r="O80" s="36"/>
    </row>
    <row r="81" s="1" customFormat="1" customHeight="1" spans="1:15">
      <c r="A81" s="6">
        <v>75</v>
      </c>
      <c r="B81" s="29" t="s">
        <v>112</v>
      </c>
      <c r="C81" s="47">
        <v>31.42</v>
      </c>
      <c r="D81" s="12" t="s">
        <v>28</v>
      </c>
      <c r="E81" s="35">
        <v>90</v>
      </c>
      <c r="F81" s="33"/>
      <c r="G81" s="14">
        <f t="shared" si="2"/>
        <v>6786.72</v>
      </c>
      <c r="H81" s="15"/>
      <c r="I81" s="15"/>
      <c r="J81" s="15"/>
      <c r="K81" s="36"/>
      <c r="L81" s="39" t="s">
        <v>113</v>
      </c>
      <c r="M81" s="19"/>
      <c r="N81" s="19"/>
      <c r="O81" s="36"/>
    </row>
    <row r="82" s="1" customFormat="1" ht="24" customHeight="1" spans="1:15">
      <c r="A82" s="6">
        <v>76</v>
      </c>
      <c r="B82" s="34" t="s">
        <v>114</v>
      </c>
      <c r="C82" s="34">
        <v>43.2</v>
      </c>
      <c r="D82" s="12" t="s">
        <v>28</v>
      </c>
      <c r="E82" s="35">
        <v>64</v>
      </c>
      <c r="F82" s="33"/>
      <c r="G82" s="14">
        <f t="shared" si="2"/>
        <v>6635.52</v>
      </c>
      <c r="H82" s="15"/>
      <c r="I82" s="15"/>
      <c r="J82" s="15"/>
      <c r="K82" s="36"/>
      <c r="L82" s="48" t="s">
        <v>115</v>
      </c>
      <c r="M82" s="19"/>
      <c r="N82" s="19"/>
      <c r="O82" s="36"/>
    </row>
    <row r="83" s="1" customFormat="1" ht="24" customHeight="1" spans="1:15">
      <c r="A83" s="6">
        <v>77</v>
      </c>
      <c r="B83" s="34" t="s">
        <v>116</v>
      </c>
      <c r="C83" s="34">
        <v>43.2</v>
      </c>
      <c r="D83" s="12" t="s">
        <v>28</v>
      </c>
      <c r="E83" s="35">
        <v>64</v>
      </c>
      <c r="F83" s="33"/>
      <c r="G83" s="14">
        <f t="shared" si="2"/>
        <v>6635.52</v>
      </c>
      <c r="H83" s="15"/>
      <c r="I83" s="15"/>
      <c r="J83" s="15"/>
      <c r="K83" s="36"/>
      <c r="L83" s="49"/>
      <c r="M83" s="19"/>
      <c r="N83" s="19"/>
      <c r="O83" s="36"/>
    </row>
    <row r="84" s="1" customFormat="1" ht="28.5" spans="1:15">
      <c r="A84" s="6">
        <v>78</v>
      </c>
      <c r="B84" s="34" t="s">
        <v>117</v>
      </c>
      <c r="C84" s="34">
        <v>28.71</v>
      </c>
      <c r="D84" s="12" t="s">
        <v>28</v>
      </c>
      <c r="E84" s="35">
        <v>60</v>
      </c>
      <c r="F84" s="33"/>
      <c r="G84" s="14">
        <f t="shared" si="2"/>
        <v>4134.24</v>
      </c>
      <c r="H84" s="15"/>
      <c r="I84" s="15"/>
      <c r="J84" s="15"/>
      <c r="K84" s="36"/>
      <c r="L84" s="37" t="s">
        <v>118</v>
      </c>
      <c r="M84" s="19"/>
      <c r="N84" s="19"/>
      <c r="O84" s="36"/>
    </row>
    <row r="85" s="1" customFormat="1" ht="24" customHeight="1" spans="1:15">
      <c r="A85" s="6">
        <v>79</v>
      </c>
      <c r="B85" s="34" t="s">
        <v>119</v>
      </c>
      <c r="C85" s="34">
        <v>68.42</v>
      </c>
      <c r="D85" s="12" t="s">
        <v>28</v>
      </c>
      <c r="E85" s="35">
        <v>30</v>
      </c>
      <c r="F85" s="33"/>
      <c r="G85" s="14">
        <f t="shared" si="2"/>
        <v>4926.24</v>
      </c>
      <c r="H85" s="15"/>
      <c r="I85" s="15"/>
      <c r="J85" s="15"/>
      <c r="K85" s="36"/>
      <c r="L85" s="50" t="s">
        <v>32</v>
      </c>
      <c r="M85" s="19"/>
      <c r="N85" s="19"/>
      <c r="O85" s="36"/>
    </row>
    <row r="86" s="1" customFormat="1" ht="24" customHeight="1" spans="1:15">
      <c r="A86" s="6">
        <v>80</v>
      </c>
      <c r="B86" s="51"/>
      <c r="C86" s="34">
        <v>60.05</v>
      </c>
      <c r="D86" s="12" t="s">
        <v>28</v>
      </c>
      <c r="E86" s="35">
        <v>30</v>
      </c>
      <c r="F86" s="33"/>
      <c r="G86" s="14">
        <f t="shared" si="2"/>
        <v>4323.6</v>
      </c>
      <c r="H86" s="15"/>
      <c r="I86" s="15"/>
      <c r="J86" s="15"/>
      <c r="K86" s="36"/>
      <c r="L86" s="52"/>
      <c r="M86" s="19"/>
      <c r="N86" s="19"/>
      <c r="O86" s="36"/>
    </row>
    <row r="87" s="1" customFormat="1" ht="24" customHeight="1" spans="1:15">
      <c r="A87" s="6">
        <v>81</v>
      </c>
      <c r="B87" s="22" t="s">
        <v>120</v>
      </c>
      <c r="C87" s="22">
        <v>28.74</v>
      </c>
      <c r="D87" s="12" t="s">
        <v>28</v>
      </c>
      <c r="E87" s="53">
        <v>30</v>
      </c>
      <c r="F87" s="33"/>
      <c r="G87" s="14">
        <f t="shared" si="2"/>
        <v>2069.28</v>
      </c>
      <c r="H87" s="10"/>
      <c r="I87" s="10"/>
      <c r="J87" s="10"/>
      <c r="K87" s="54"/>
      <c r="L87" s="9" t="s">
        <v>32</v>
      </c>
      <c r="M87" s="19"/>
      <c r="N87" s="19"/>
      <c r="O87" s="54"/>
    </row>
    <row r="88" s="2" customFormat="1" customHeight="1" spans="1:15">
      <c r="A88" s="55" t="s">
        <v>121</v>
      </c>
      <c r="B88" s="55"/>
      <c r="C88" s="55">
        <f>SUM(C4:C87)</f>
        <v>26436.43</v>
      </c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</row>
  </sheetData>
  <sheetProtection formatCells="0" formatColumns="0" formatRows="0" insertRows="0" insertColumns="0" insertHyperlinks="0" deleteColumns="0" deleteRows="0" sort="0" autoFilter="0" pivotTables="0"/>
  <mergeCells count="43">
    <mergeCell ref="A1:O1"/>
    <mergeCell ref="A2:A3"/>
    <mergeCell ref="B2:B3"/>
    <mergeCell ref="B29:B30"/>
    <mergeCell ref="B85:B86"/>
    <mergeCell ref="C2:C3"/>
    <mergeCell ref="D2:D3"/>
    <mergeCell ref="E2:E3"/>
    <mergeCell ref="F2:F3"/>
    <mergeCell ref="F4:F87"/>
    <mergeCell ref="G2:G3"/>
    <mergeCell ref="H2:H3"/>
    <mergeCell ref="H4:H87"/>
    <mergeCell ref="I2:I3"/>
    <mergeCell ref="I4:I87"/>
    <mergeCell ref="J2:J3"/>
    <mergeCell ref="J4:J6"/>
    <mergeCell ref="K2:K3"/>
    <mergeCell ref="K4:K68"/>
    <mergeCell ref="K69:K87"/>
    <mergeCell ref="L2:L3"/>
    <mergeCell ref="L73:L74"/>
    <mergeCell ref="L75:L77"/>
    <mergeCell ref="L78:L79"/>
    <mergeCell ref="L82:L83"/>
    <mergeCell ref="L85:L86"/>
    <mergeCell ref="M2:M3"/>
    <mergeCell ref="M4:M87"/>
    <mergeCell ref="N2:N3"/>
    <mergeCell ref="N4:N87"/>
    <mergeCell ref="O2:O3"/>
    <mergeCell ref="O4:O6"/>
    <mergeCell ref="O7:O10"/>
    <mergeCell ref="O11:O15"/>
    <mergeCell ref="O16:O17"/>
    <mergeCell ref="O21:O22"/>
    <mergeCell ref="O24:O25"/>
    <mergeCell ref="O26:O28"/>
    <mergeCell ref="O29:O30"/>
    <mergeCell ref="O34:O38"/>
    <mergeCell ref="O39:O43"/>
    <mergeCell ref="O44:O68"/>
    <mergeCell ref="O69:O87"/>
  </mergeCells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产业房及门面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2026-01-26T07:27:10Z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09BFEE2643054B34B361A4D7401623A3_13</vt:lpwstr>
  </property>
  <property fmtid="{D5CDD505-2E9C-101B-9397-08002B2CF9AE}" pid="4" name="CalculationRule">
    <vt:i4>0</vt:i4>
  </property>
</Properties>
</file>